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ybody\Desktop\"/>
    </mc:Choice>
  </mc:AlternateContent>
  <bookViews>
    <workbookView xWindow="0" yWindow="0" windowWidth="19200" windowHeight="11595" activeTab="1"/>
  </bookViews>
  <sheets>
    <sheet name="Sensitivity Report for math" sheetId="5" r:id="rId1"/>
    <sheet name="Math Business" sheetId="1" r:id="rId2"/>
    <sheet name="Cocoa Loco" sheetId="2" r:id="rId3"/>
    <sheet name="Bakery" sheetId="3" r:id="rId4"/>
    <sheet name="Hospital" sheetId="4" r:id="rId5"/>
  </sheets>
  <definedNames>
    <definedName name="solver_adj" localSheetId="3" hidden="1">Bakery!$D$5:$D$6</definedName>
    <definedName name="solver_adj" localSheetId="2" hidden="1">'Cocoa Loco'!$E$5:$E$6</definedName>
    <definedName name="solver_adj" localSheetId="4" hidden="1">Hospital!$E$5:$E$6</definedName>
    <definedName name="solver_adj" localSheetId="1" hidden="1">'Math Business'!$E$5:$E$6</definedName>
    <definedName name="solver_cvg" localSheetId="3" hidden="1">0.0001</definedName>
    <definedName name="solver_cvg" localSheetId="2" hidden="1">0.0001</definedName>
    <definedName name="solver_cvg" localSheetId="4" hidden="1">0.0001</definedName>
    <definedName name="solver_cvg" localSheetId="1" hidden="1">0.0001</definedName>
    <definedName name="solver_drv" localSheetId="3" hidden="1">1</definedName>
    <definedName name="solver_drv" localSheetId="2" hidden="1">1</definedName>
    <definedName name="solver_drv" localSheetId="4" hidden="1">1</definedName>
    <definedName name="solver_drv" localSheetId="1" hidden="1">1</definedName>
    <definedName name="solver_eng" localSheetId="3" hidden="1">2</definedName>
    <definedName name="solver_eng" localSheetId="2" hidden="1">2</definedName>
    <definedName name="solver_eng" localSheetId="4" hidden="1">2</definedName>
    <definedName name="solver_eng" localSheetId="1" hidden="1">2</definedName>
    <definedName name="solver_est" localSheetId="3" hidden="1">1</definedName>
    <definedName name="solver_est" localSheetId="2" hidden="1">1</definedName>
    <definedName name="solver_est" localSheetId="4" hidden="1">1</definedName>
    <definedName name="solver_est" localSheetId="1" hidden="1">1</definedName>
    <definedName name="solver_itr" localSheetId="3" hidden="1">2147483647</definedName>
    <definedName name="solver_itr" localSheetId="2" hidden="1">2147483647</definedName>
    <definedName name="solver_itr" localSheetId="4" hidden="1">2147483647</definedName>
    <definedName name="solver_itr" localSheetId="1" hidden="1">2147483647</definedName>
    <definedName name="solver_lhs1" localSheetId="3" hidden="1">Bakery!$D$10</definedName>
    <definedName name="solver_lhs1" localSheetId="2" hidden="1">'Cocoa Loco'!$E$10</definedName>
    <definedName name="solver_lhs1" localSheetId="4" hidden="1">Hospital!$E$10</definedName>
    <definedName name="solver_lhs1" localSheetId="1" hidden="1">'Math Business'!$E$10</definedName>
    <definedName name="solver_lhs2" localSheetId="3" hidden="1">Bakery!$D$9</definedName>
    <definedName name="solver_lhs2" localSheetId="2" hidden="1">'Cocoa Loco'!$E$9</definedName>
    <definedName name="solver_lhs2" localSheetId="4" hidden="1">Hospital!$E$8</definedName>
    <definedName name="solver_lhs2" localSheetId="1" hidden="1">'Math Business'!$E$9</definedName>
    <definedName name="solver_lhs3" localSheetId="4" hidden="1">Hospital!$E$9</definedName>
    <definedName name="solver_mip" localSheetId="3" hidden="1">2147483647</definedName>
    <definedName name="solver_mip" localSheetId="2" hidden="1">2147483647</definedName>
    <definedName name="solver_mip" localSheetId="4" hidden="1">2147483647</definedName>
    <definedName name="solver_mip" localSheetId="1" hidden="1">2147483647</definedName>
    <definedName name="solver_mni" localSheetId="3" hidden="1">30</definedName>
    <definedName name="solver_mni" localSheetId="2" hidden="1">30</definedName>
    <definedName name="solver_mni" localSheetId="4" hidden="1">30</definedName>
    <definedName name="solver_mni" localSheetId="1" hidden="1">30</definedName>
    <definedName name="solver_mrt" localSheetId="3" hidden="1">0.075</definedName>
    <definedName name="solver_mrt" localSheetId="2" hidden="1">0.075</definedName>
    <definedName name="solver_mrt" localSheetId="4" hidden="1">0.075</definedName>
    <definedName name="solver_mrt" localSheetId="1" hidden="1">0.075</definedName>
    <definedName name="solver_msl" localSheetId="3" hidden="1">2</definedName>
    <definedName name="solver_msl" localSheetId="2" hidden="1">2</definedName>
    <definedName name="solver_msl" localSheetId="4" hidden="1">2</definedName>
    <definedName name="solver_msl" localSheetId="1" hidden="1">2</definedName>
    <definedName name="solver_neg" localSheetId="3" hidden="1">1</definedName>
    <definedName name="solver_neg" localSheetId="2" hidden="1">1</definedName>
    <definedName name="solver_neg" localSheetId="4" hidden="1">1</definedName>
    <definedName name="solver_neg" localSheetId="1" hidden="1">1</definedName>
    <definedName name="solver_nod" localSheetId="3" hidden="1">2147483647</definedName>
    <definedName name="solver_nod" localSheetId="2" hidden="1">2147483647</definedName>
    <definedName name="solver_nod" localSheetId="4" hidden="1">2147483647</definedName>
    <definedName name="solver_nod" localSheetId="1" hidden="1">2147483647</definedName>
    <definedName name="solver_num" localSheetId="3" hidden="1">2</definedName>
    <definedName name="solver_num" localSheetId="2" hidden="1">2</definedName>
    <definedName name="solver_num" localSheetId="4" hidden="1">3</definedName>
    <definedName name="solver_num" localSheetId="1" hidden="1">2</definedName>
    <definedName name="solver_nwt" localSheetId="3" hidden="1">1</definedName>
    <definedName name="solver_nwt" localSheetId="2" hidden="1">1</definedName>
    <definedName name="solver_nwt" localSheetId="4" hidden="1">1</definedName>
    <definedName name="solver_nwt" localSheetId="1" hidden="1">1</definedName>
    <definedName name="solver_opt" localSheetId="3" hidden="1">Bakery!$D$3</definedName>
    <definedName name="solver_opt" localSheetId="2" hidden="1">'Cocoa Loco'!$E$3</definedName>
    <definedName name="solver_opt" localSheetId="4" hidden="1">Hospital!$E$3</definedName>
    <definedName name="solver_opt" localSheetId="1" hidden="1">'Math Business'!$E$3</definedName>
    <definedName name="solver_pre" localSheetId="3" hidden="1">0.000001</definedName>
    <definedName name="solver_pre" localSheetId="2" hidden="1">0.000001</definedName>
    <definedName name="solver_pre" localSheetId="4" hidden="1">0.000001</definedName>
    <definedName name="solver_pre" localSheetId="1" hidden="1">0.000001</definedName>
    <definedName name="solver_rbv" localSheetId="3" hidden="1">1</definedName>
    <definedName name="solver_rbv" localSheetId="2" hidden="1">1</definedName>
    <definedName name="solver_rbv" localSheetId="4" hidden="1">1</definedName>
    <definedName name="solver_rbv" localSheetId="1" hidden="1">1</definedName>
    <definedName name="solver_rel1" localSheetId="3" hidden="1">1</definedName>
    <definedName name="solver_rel1" localSheetId="2" hidden="1">1</definedName>
    <definedName name="solver_rel1" localSheetId="4" hidden="1">3</definedName>
    <definedName name="solver_rel1" localSheetId="1" hidden="1">1</definedName>
    <definedName name="solver_rel2" localSheetId="3" hidden="1">1</definedName>
    <definedName name="solver_rel2" localSheetId="2" hidden="1">1</definedName>
    <definedName name="solver_rel2" localSheetId="4" hidden="1">3</definedName>
    <definedName name="solver_rel2" localSheetId="1" hidden="1">1</definedName>
    <definedName name="solver_rel3" localSheetId="4" hidden="1">3</definedName>
    <definedName name="solver_rhs1" localSheetId="3" hidden="1">Bakery!$F$10</definedName>
    <definedName name="solver_rhs1" localSheetId="2" hidden="1">'Cocoa Loco'!$G$10</definedName>
    <definedName name="solver_rhs1" localSheetId="4" hidden="1">Hospital!$G$10</definedName>
    <definedName name="solver_rhs1" localSheetId="1" hidden="1">'Math Business'!$G$10</definedName>
    <definedName name="solver_rhs2" localSheetId="3" hidden="1">Bakery!$F$9</definedName>
    <definedName name="solver_rhs2" localSheetId="2" hidden="1">'Cocoa Loco'!$G$9</definedName>
    <definedName name="solver_rhs2" localSheetId="4" hidden="1">Hospital!$G$8</definedName>
    <definedName name="solver_rhs2" localSheetId="1" hidden="1">'Math Business'!$G$9</definedName>
    <definedName name="solver_rhs3" localSheetId="4" hidden="1">Hospital!$G$9</definedName>
    <definedName name="solver_rlx" localSheetId="3" hidden="1">2</definedName>
    <definedName name="solver_rlx" localSheetId="2" hidden="1">2</definedName>
    <definedName name="solver_rlx" localSheetId="4" hidden="1">2</definedName>
    <definedName name="solver_rlx" localSheetId="1" hidden="1">2</definedName>
    <definedName name="solver_rsd" localSheetId="3" hidden="1">0</definedName>
    <definedName name="solver_rsd" localSheetId="2" hidden="1">0</definedName>
    <definedName name="solver_rsd" localSheetId="4" hidden="1">0</definedName>
    <definedName name="solver_rsd" localSheetId="1" hidden="1">0</definedName>
    <definedName name="solver_scl" localSheetId="3" hidden="1">1</definedName>
    <definedName name="solver_scl" localSheetId="2" hidden="1">1</definedName>
    <definedName name="solver_scl" localSheetId="4" hidden="1">1</definedName>
    <definedName name="solver_scl" localSheetId="1" hidden="1">1</definedName>
    <definedName name="solver_sho" localSheetId="3" hidden="1">2</definedName>
    <definedName name="solver_sho" localSheetId="2" hidden="1">2</definedName>
    <definedName name="solver_sho" localSheetId="4" hidden="1">2</definedName>
    <definedName name="solver_sho" localSheetId="1" hidden="1">2</definedName>
    <definedName name="solver_ssz" localSheetId="3" hidden="1">100</definedName>
    <definedName name="solver_ssz" localSheetId="2" hidden="1">100</definedName>
    <definedName name="solver_ssz" localSheetId="4" hidden="1">100</definedName>
    <definedName name="solver_ssz" localSheetId="1" hidden="1">100</definedName>
    <definedName name="solver_tim" localSheetId="3" hidden="1">2147483647</definedName>
    <definedName name="solver_tim" localSheetId="2" hidden="1">2147483647</definedName>
    <definedName name="solver_tim" localSheetId="4" hidden="1">2147483647</definedName>
    <definedName name="solver_tim" localSheetId="1" hidden="1">2147483647</definedName>
    <definedName name="solver_tol" localSheetId="3" hidden="1">0.01</definedName>
    <definedName name="solver_tol" localSheetId="2" hidden="1">0.01</definedName>
    <definedName name="solver_tol" localSheetId="4" hidden="1">0.01</definedName>
    <definedName name="solver_tol" localSheetId="1" hidden="1">0.01</definedName>
    <definedName name="solver_typ" localSheetId="3" hidden="1">1</definedName>
    <definedName name="solver_typ" localSheetId="2" hidden="1">1</definedName>
    <definedName name="solver_typ" localSheetId="4" hidden="1">2</definedName>
    <definedName name="solver_typ" localSheetId="1" hidden="1">1</definedName>
    <definedName name="solver_val" localSheetId="3" hidden="1">0</definedName>
    <definedName name="solver_val" localSheetId="2" hidden="1">0</definedName>
    <definedName name="solver_val" localSheetId="4" hidden="1">0</definedName>
    <definedName name="solver_val" localSheetId="1" hidden="1">0</definedName>
    <definedName name="solver_ver" localSheetId="3" hidden="1">3</definedName>
    <definedName name="solver_ver" localSheetId="2" hidden="1">3</definedName>
    <definedName name="solver_ver" localSheetId="4" hidden="1">3</definedName>
    <definedName name="solver_ver" localSheetId="1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10" i="4"/>
  <c r="E9" i="4"/>
  <c r="E8" i="4"/>
  <c r="E3" i="4"/>
  <c r="D10" i="3"/>
  <c r="D9" i="3"/>
  <c r="D3" i="3"/>
  <c r="E10" i="2"/>
  <c r="E9" i="2"/>
  <c r="E3" i="2"/>
  <c r="E10" i="1"/>
  <c r="E9" i="1"/>
</calcChain>
</file>

<file path=xl/sharedStrings.xml><?xml version="1.0" encoding="utf-8"?>
<sst xmlns="http://schemas.openxmlformats.org/spreadsheetml/2006/main" count="96" uniqueCount="68">
  <si>
    <t>Online Math Business</t>
  </si>
  <si>
    <t>Maximize Profit</t>
  </si>
  <si>
    <t>P=2x+1.25y</t>
  </si>
  <si>
    <t>Variables</t>
  </si>
  <si>
    <t>x = # of algbra students</t>
  </si>
  <si>
    <t>y=# of arithmetic students</t>
  </si>
  <si>
    <t>Constraints</t>
  </si>
  <si>
    <t>computer</t>
  </si>
  <si>
    <t>2x+1y&lt;=300</t>
  </si>
  <si>
    <t>tutors</t>
  </si>
  <si>
    <t>1x+1.5y&lt;=200</t>
  </si>
  <si>
    <t>x,y&gt;=0</t>
  </si>
  <si>
    <t>&lt;=</t>
  </si>
  <si>
    <t>Cocoa Loco</t>
  </si>
  <si>
    <t>Maximize Revenue</t>
  </si>
  <si>
    <t>P=1.32x+1.49y</t>
  </si>
  <si>
    <t>x = cups of cocoa</t>
  </si>
  <si>
    <t>y=cups of mocha</t>
  </si>
  <si>
    <t>2x+1y&lt;=600</t>
  </si>
  <si>
    <t>.5x+1y&lt;=400</t>
  </si>
  <si>
    <t>Mix (oz)</t>
  </si>
  <si>
    <t>Milk (oz)</t>
  </si>
  <si>
    <t>cups of cocoa sold</t>
  </si>
  <si>
    <t>cups of mocha sold</t>
  </si>
  <si>
    <t>Bakery</t>
  </si>
  <si>
    <t>Max Profit</t>
  </si>
  <si>
    <t>P=.10x+.25y</t>
  </si>
  <si>
    <t>x=# of jelly donuts</t>
  </si>
  <si>
    <t>y = # cheese danishes</t>
  </si>
  <si>
    <t>2x+1.5y&lt;=1200</t>
  </si>
  <si>
    <t>Flour</t>
  </si>
  <si>
    <t>1.5x+.5y&lt;=600</t>
  </si>
  <si>
    <t>butter</t>
  </si>
  <si>
    <t>Hospital Food</t>
  </si>
  <si>
    <t>Minimize Costs</t>
  </si>
  <si>
    <t>C=.09s+.04p</t>
  </si>
  <si>
    <t>s=ounces of swiss steak</t>
  </si>
  <si>
    <t>p=ounces of peas</t>
  </si>
  <si>
    <t>150s+120p&gt;=1260</t>
  </si>
  <si>
    <t>Vit A</t>
  </si>
  <si>
    <t>.06s+.02p&gt;=.35</t>
  </si>
  <si>
    <t>Vit B6</t>
  </si>
  <si>
    <t>3s+9p&gt;=45</t>
  </si>
  <si>
    <t>Vit C</t>
  </si>
  <si>
    <t>&gt;=</t>
  </si>
  <si>
    <t>Microsoft Excel 15.0 Sensitivity Report</t>
  </si>
  <si>
    <t>Worksheet: [Book1]Sheet1</t>
  </si>
  <si>
    <t>Report Created: 10/28/2014 9:20:20 AM</t>
  </si>
  <si>
    <t>Variable Cells</t>
  </si>
  <si>
    <t>Cell</t>
  </si>
  <si>
    <t>Name</t>
  </si>
  <si>
    <t>Final</t>
  </si>
  <si>
    <t>Value</t>
  </si>
  <si>
    <t>Reduced</t>
  </si>
  <si>
    <t>Cost</t>
  </si>
  <si>
    <t>Objective</t>
  </si>
  <si>
    <t>Coefficient</t>
  </si>
  <si>
    <t>Allowable</t>
  </si>
  <si>
    <t>Increase</t>
  </si>
  <si>
    <t>Decrease</t>
  </si>
  <si>
    <t>Shadow</t>
  </si>
  <si>
    <t>Price</t>
  </si>
  <si>
    <t>Constraint</t>
  </si>
  <si>
    <t>R.H. Side</t>
  </si>
  <si>
    <t>$E$5</t>
  </si>
  <si>
    <t>$E$6</t>
  </si>
  <si>
    <t>$E$10</t>
  </si>
  <si>
    <t>$E$9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</si>
</sst>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/>
    <xf numFmtId="44" fontId="0" fillId="0" borderId="0" xfId="1" applyFont="1"/>
    <xf numFmtId="0" fontId="3" fillId="3" borderId="1" xfId="0" applyFont="1" applyFill="1" applyBorder="1"/>
    <xf numFmtId="0" fontId="3" fillId="4" borderId="1" xfId="0" applyFont="1" applyFill="1" applyBorder="1"/>
    <xf numFmtId="0" fontId="0" fillId="5" borderId="1" xfId="0" applyFill="1" applyBorder="1"/>
    <xf numFmtId="0" fontId="2" fillId="0" borderId="0" xfId="0" applyFont="1"/>
    <xf numFmtId="0" fontId="0" fillId="0" borderId="4" xfId="0" applyFill="1" applyBorder="1" applyAlignment="1"/>
    <xf numFmtId="0" fontId="0" fillId="0" borderId="5" xfId="0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6" borderId="4" xfId="0" applyFill="1" applyBorder="1" applyAlignment="1"/>
    <xf numFmtId="0" fontId="0" fillId="6" borderId="5" xfId="0" applyFill="1" applyBorder="1" applyAlignment="1"/>
    <xf numFmtId="0" fontId="0" fillId="7" borderId="4" xfId="0" applyFill="1" applyBorder="1" applyAlignment="1"/>
    <xf numFmtId="0" fontId="0" fillId="7" borderId="5" xfId="0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="140" zoomScaleNormal="140" workbookViewId="0">
      <selection activeCell="E22" sqref="E22"/>
    </sheetView>
  </sheetViews>
  <sheetFormatPr defaultRowHeight="15" x14ac:dyDescent="0.25"/>
  <cols>
    <col min="1" max="1" width="2.28515625" customWidth="1"/>
    <col min="2" max="2" width="6" bestFit="1" customWidth="1"/>
    <col min="3" max="3" width="24.42578125" bestFit="1" customWidth="1"/>
    <col min="4" max="4" width="6.140625" customWidth="1"/>
    <col min="5" max="5" width="8.7109375" bestFit="1" customWidth="1"/>
    <col min="6" max="6" width="10.85546875" bestFit="1" customWidth="1"/>
    <col min="7" max="7" width="10" bestFit="1" customWidth="1"/>
    <col min="8" max="8" width="12" bestFit="1" customWidth="1"/>
  </cols>
  <sheetData>
    <row r="1" spans="1:8" x14ac:dyDescent="0.25">
      <c r="A1" s="6" t="s">
        <v>45</v>
      </c>
    </row>
    <row r="2" spans="1:8" x14ac:dyDescent="0.25">
      <c r="A2" s="6" t="s">
        <v>46</v>
      </c>
    </row>
    <row r="3" spans="1:8" x14ac:dyDescent="0.25">
      <c r="A3" s="6" t="s">
        <v>47</v>
      </c>
    </row>
    <row r="6" spans="1:8" ht="15.75" thickBot="1" x14ac:dyDescent="0.3">
      <c r="A6" t="s">
        <v>48</v>
      </c>
    </row>
    <row r="7" spans="1:8" x14ac:dyDescent="0.25">
      <c r="B7" s="9"/>
      <c r="C7" s="9"/>
      <c r="D7" s="9" t="s">
        <v>51</v>
      </c>
      <c r="E7" s="9" t="s">
        <v>53</v>
      </c>
      <c r="F7" s="9" t="s">
        <v>55</v>
      </c>
      <c r="G7" s="9" t="s">
        <v>57</v>
      </c>
      <c r="H7" s="9" t="s">
        <v>57</v>
      </c>
    </row>
    <row r="8" spans="1:8" ht="15.75" thickBot="1" x14ac:dyDescent="0.3">
      <c r="B8" s="10" t="s">
        <v>49</v>
      </c>
      <c r="C8" s="10" t="s">
        <v>50</v>
      </c>
      <c r="D8" s="10" t="s">
        <v>52</v>
      </c>
      <c r="E8" s="10" t="s">
        <v>54</v>
      </c>
      <c r="F8" s="10" t="s">
        <v>56</v>
      </c>
      <c r="G8" s="10" t="s">
        <v>58</v>
      </c>
      <c r="H8" s="10" t="s">
        <v>59</v>
      </c>
    </row>
    <row r="9" spans="1:8" x14ac:dyDescent="0.25">
      <c r="B9" s="7" t="s">
        <v>64</v>
      </c>
      <c r="C9" s="7" t="s">
        <v>4</v>
      </c>
      <c r="D9" s="7">
        <v>125</v>
      </c>
      <c r="E9" s="7">
        <v>0</v>
      </c>
      <c r="F9" s="7">
        <v>2</v>
      </c>
      <c r="G9" s="11">
        <v>0.5</v>
      </c>
      <c r="H9" s="11">
        <v>1.1666666666666667</v>
      </c>
    </row>
    <row r="10" spans="1:8" ht="15.75" thickBot="1" x14ac:dyDescent="0.3">
      <c r="B10" s="8" t="s">
        <v>65</v>
      </c>
      <c r="C10" s="8" t="s">
        <v>5</v>
      </c>
      <c r="D10" s="8">
        <v>50</v>
      </c>
      <c r="E10" s="8">
        <v>0</v>
      </c>
      <c r="F10" s="8">
        <v>1.25</v>
      </c>
      <c r="G10" s="12">
        <v>1.75</v>
      </c>
      <c r="H10" s="12">
        <v>0.25</v>
      </c>
    </row>
    <row r="12" spans="1:8" ht="15.75" thickBot="1" x14ac:dyDescent="0.3">
      <c r="A12" t="s">
        <v>6</v>
      </c>
    </row>
    <row r="13" spans="1:8" x14ac:dyDescent="0.25">
      <c r="B13" s="9"/>
      <c r="C13" s="9"/>
      <c r="D13" s="9" t="s">
        <v>51</v>
      </c>
      <c r="E13" s="9" t="s">
        <v>60</v>
      </c>
      <c r="F13" s="9" t="s">
        <v>62</v>
      </c>
      <c r="G13" s="9" t="s">
        <v>57</v>
      </c>
      <c r="H13" s="9" t="s">
        <v>57</v>
      </c>
    </row>
    <row r="14" spans="1:8" ht="15.75" thickBot="1" x14ac:dyDescent="0.3">
      <c r="B14" s="10" t="s">
        <v>49</v>
      </c>
      <c r="C14" s="10" t="s">
        <v>50</v>
      </c>
      <c r="D14" s="10" t="s">
        <v>52</v>
      </c>
      <c r="E14" s="10" t="s">
        <v>61</v>
      </c>
      <c r="F14" s="10" t="s">
        <v>63</v>
      </c>
      <c r="G14" s="10" t="s">
        <v>58</v>
      </c>
      <c r="H14" s="10" t="s">
        <v>59</v>
      </c>
    </row>
    <row r="15" spans="1:8" x14ac:dyDescent="0.25">
      <c r="B15" s="7" t="s">
        <v>66</v>
      </c>
      <c r="C15" s="7" t="s">
        <v>10</v>
      </c>
      <c r="D15" s="7">
        <v>200</v>
      </c>
      <c r="E15" s="13">
        <v>0.25</v>
      </c>
      <c r="F15" s="7">
        <v>200</v>
      </c>
      <c r="G15" s="7">
        <v>250</v>
      </c>
      <c r="H15" s="7">
        <v>50</v>
      </c>
    </row>
    <row r="16" spans="1:8" ht="15.75" thickBot="1" x14ac:dyDescent="0.3">
      <c r="B16" s="8" t="s">
        <v>67</v>
      </c>
      <c r="C16" s="8" t="s">
        <v>8</v>
      </c>
      <c r="D16" s="8">
        <v>300</v>
      </c>
      <c r="E16" s="14">
        <v>0.875</v>
      </c>
      <c r="F16" s="8">
        <v>300</v>
      </c>
      <c r="G16" s="8">
        <v>100</v>
      </c>
      <c r="H16" s="8">
        <v>166.66666666666666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="160" zoomScaleNormal="160" workbookViewId="0">
      <selection activeCell="G11" sqref="G11"/>
    </sheetView>
  </sheetViews>
  <sheetFormatPr defaultRowHeight="15" x14ac:dyDescent="0.25"/>
  <sheetData>
    <row r="1" spans="1:7" x14ac:dyDescent="0.25">
      <c r="A1" t="s">
        <v>0</v>
      </c>
    </row>
    <row r="3" spans="1:7" x14ac:dyDescent="0.25">
      <c r="A3" t="s">
        <v>1</v>
      </c>
      <c r="C3" t="s">
        <v>2</v>
      </c>
      <c r="E3" s="2">
        <f>2*E5+1.25*E6</f>
        <v>313.5</v>
      </c>
    </row>
    <row r="5" spans="1:7" x14ac:dyDescent="0.25">
      <c r="A5" t="s">
        <v>3</v>
      </c>
      <c r="B5" t="s">
        <v>4</v>
      </c>
      <c r="E5" s="1">
        <v>123</v>
      </c>
    </row>
    <row r="6" spans="1:7" x14ac:dyDescent="0.25">
      <c r="B6" t="s">
        <v>5</v>
      </c>
      <c r="E6" s="1">
        <v>54</v>
      </c>
    </row>
    <row r="8" spans="1:7" x14ac:dyDescent="0.25">
      <c r="A8" t="s">
        <v>6</v>
      </c>
    </row>
    <row r="9" spans="1:7" x14ac:dyDescent="0.25">
      <c r="B9" t="s">
        <v>7</v>
      </c>
      <c r="C9" t="s">
        <v>8</v>
      </c>
      <c r="E9">
        <f>2*E5+1*E6</f>
        <v>300</v>
      </c>
      <c r="F9" t="s">
        <v>12</v>
      </c>
      <c r="G9">
        <v>300</v>
      </c>
    </row>
    <row r="10" spans="1:7" x14ac:dyDescent="0.25">
      <c r="B10" t="s">
        <v>9</v>
      </c>
      <c r="C10" t="s">
        <v>10</v>
      </c>
      <c r="E10">
        <f>1*E5+1.5*E6</f>
        <v>204</v>
      </c>
      <c r="F10" t="s">
        <v>12</v>
      </c>
      <c r="G10">
        <v>204</v>
      </c>
    </row>
    <row r="11" spans="1:7" x14ac:dyDescent="0.25">
      <c r="C11" t="s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150" zoomScaleNormal="150" workbookViewId="0">
      <selection activeCell="E7" sqref="E7"/>
    </sheetView>
  </sheetViews>
  <sheetFormatPr defaultRowHeight="15" x14ac:dyDescent="0.25"/>
  <sheetData>
    <row r="1" spans="1:7" x14ac:dyDescent="0.25">
      <c r="A1" t="s">
        <v>13</v>
      </c>
    </row>
    <row r="3" spans="1:7" x14ac:dyDescent="0.25">
      <c r="A3" t="s">
        <v>14</v>
      </c>
      <c r="C3" t="s">
        <v>15</v>
      </c>
      <c r="E3" s="2">
        <f>1.32*E5+1.49*E6</f>
        <v>671.73</v>
      </c>
    </row>
    <row r="5" spans="1:7" x14ac:dyDescent="0.25">
      <c r="A5" t="s">
        <v>3</v>
      </c>
      <c r="B5" t="s">
        <v>16</v>
      </c>
      <c r="E5" s="3">
        <v>133</v>
      </c>
      <c r="F5" t="s">
        <v>22</v>
      </c>
    </row>
    <row r="6" spans="1:7" x14ac:dyDescent="0.25">
      <c r="B6" t="s">
        <v>17</v>
      </c>
      <c r="E6" s="3">
        <v>333</v>
      </c>
      <c r="F6" t="s">
        <v>23</v>
      </c>
    </row>
    <row r="8" spans="1:7" x14ac:dyDescent="0.25">
      <c r="A8" t="s">
        <v>6</v>
      </c>
    </row>
    <row r="9" spans="1:7" x14ac:dyDescent="0.25">
      <c r="B9" t="s">
        <v>20</v>
      </c>
      <c r="C9" t="s">
        <v>18</v>
      </c>
      <c r="E9">
        <f>2*E5+1*E6</f>
        <v>599</v>
      </c>
      <c r="F9" t="s">
        <v>12</v>
      </c>
      <c r="G9">
        <v>600</v>
      </c>
    </row>
    <row r="10" spans="1:7" x14ac:dyDescent="0.25">
      <c r="B10" t="s">
        <v>21</v>
      </c>
      <c r="C10" t="s">
        <v>19</v>
      </c>
      <c r="E10">
        <f>0.5*E5+1*E6</f>
        <v>399.5</v>
      </c>
      <c r="F10" t="s">
        <v>12</v>
      </c>
      <c r="G10">
        <v>400</v>
      </c>
    </row>
    <row r="11" spans="1:7" x14ac:dyDescent="0.25">
      <c r="C11" t="s">
        <v>11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150" zoomScaleNormal="150" workbookViewId="0">
      <selection activeCell="E18" sqref="E18"/>
    </sheetView>
  </sheetViews>
  <sheetFormatPr defaultRowHeight="15" x14ac:dyDescent="0.25"/>
  <cols>
    <col min="2" max="2" width="19" customWidth="1"/>
  </cols>
  <sheetData>
    <row r="1" spans="1:6" x14ac:dyDescent="0.25">
      <c r="A1" t="s">
        <v>24</v>
      </c>
    </row>
    <row r="3" spans="1:6" x14ac:dyDescent="0.25">
      <c r="A3" t="s">
        <v>25</v>
      </c>
      <c r="B3" t="s">
        <v>26</v>
      </c>
      <c r="D3" s="2">
        <f>0.1*D5+0.25*D6</f>
        <v>200</v>
      </c>
    </row>
    <row r="5" spans="1:6" x14ac:dyDescent="0.25">
      <c r="A5" t="s">
        <v>3</v>
      </c>
      <c r="B5" t="s">
        <v>27</v>
      </c>
      <c r="D5" s="4">
        <v>0</v>
      </c>
    </row>
    <row r="6" spans="1:6" x14ac:dyDescent="0.25">
      <c r="B6" t="s">
        <v>28</v>
      </c>
      <c r="D6" s="4">
        <v>800</v>
      </c>
    </row>
    <row r="8" spans="1:6" x14ac:dyDescent="0.25">
      <c r="A8" t="s">
        <v>6</v>
      </c>
    </row>
    <row r="9" spans="1:6" x14ac:dyDescent="0.25">
      <c r="B9" t="s">
        <v>29</v>
      </c>
      <c r="C9" t="s">
        <v>30</v>
      </c>
      <c r="D9">
        <f>2*D5+1.5*D6</f>
        <v>1200</v>
      </c>
      <c r="E9" t="s">
        <v>12</v>
      </c>
      <c r="F9">
        <v>1200</v>
      </c>
    </row>
    <row r="10" spans="1:6" x14ac:dyDescent="0.25">
      <c r="B10" t="s">
        <v>31</v>
      </c>
      <c r="C10" t="s">
        <v>32</v>
      </c>
      <c r="D10">
        <f>1.5*D5+0.5*D6</f>
        <v>400</v>
      </c>
      <c r="E10" t="s">
        <v>12</v>
      </c>
      <c r="F10">
        <v>600</v>
      </c>
    </row>
    <row r="11" spans="1:6" x14ac:dyDescent="0.25">
      <c r="B11" t="s">
        <v>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="140" zoomScaleNormal="140" workbookViewId="0">
      <selection activeCell="G11" sqref="G11"/>
    </sheetView>
  </sheetViews>
  <sheetFormatPr defaultRowHeight="15" x14ac:dyDescent="0.25"/>
  <sheetData>
    <row r="1" spans="1:7" x14ac:dyDescent="0.25">
      <c r="A1" t="s">
        <v>33</v>
      </c>
    </row>
    <row r="3" spans="1:7" x14ac:dyDescent="0.25">
      <c r="A3" t="s">
        <v>34</v>
      </c>
      <c r="C3" t="s">
        <v>35</v>
      </c>
      <c r="E3" s="2">
        <f>0.09*E5+0.04*E6</f>
        <v>0.57999999999999996</v>
      </c>
    </row>
    <row r="5" spans="1:7" x14ac:dyDescent="0.25">
      <c r="B5" t="s">
        <v>36</v>
      </c>
      <c r="E5" s="5">
        <v>3.9999999999999996</v>
      </c>
    </row>
    <row r="6" spans="1:7" x14ac:dyDescent="0.25">
      <c r="B6" t="s">
        <v>37</v>
      </c>
      <c r="E6" s="5">
        <v>5.5</v>
      </c>
    </row>
    <row r="8" spans="1:7" x14ac:dyDescent="0.25">
      <c r="A8" t="s">
        <v>6</v>
      </c>
      <c r="B8" t="s">
        <v>38</v>
      </c>
      <c r="D8" t="s">
        <v>39</v>
      </c>
      <c r="E8">
        <f>150*E5+120*E6</f>
        <v>1260</v>
      </c>
      <c r="F8" t="s">
        <v>44</v>
      </c>
      <c r="G8">
        <v>1260</v>
      </c>
    </row>
    <row r="9" spans="1:7" x14ac:dyDescent="0.25">
      <c r="B9" t="s">
        <v>40</v>
      </c>
      <c r="D9" t="s">
        <v>41</v>
      </c>
      <c r="E9">
        <f>0.06*E5+0.02*E6</f>
        <v>0.35</v>
      </c>
      <c r="F9" t="s">
        <v>44</v>
      </c>
      <c r="G9">
        <v>0.35</v>
      </c>
    </row>
    <row r="10" spans="1:7" x14ac:dyDescent="0.25">
      <c r="B10" t="s">
        <v>42</v>
      </c>
      <c r="D10" t="s">
        <v>43</v>
      </c>
      <c r="E10">
        <f>3*E5+9*E6</f>
        <v>61.5</v>
      </c>
      <c r="F10" t="s">
        <v>44</v>
      </c>
      <c r="G10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Sensitivity Report for math</vt:lpstr>
      <vt:lpstr>Math Business</vt:lpstr>
      <vt:lpstr>Cocoa Loco</vt:lpstr>
      <vt:lpstr>Bakery</vt:lpstr>
      <vt:lpstr>Hospital</vt:lpstr>
    </vt:vector>
  </TitlesOfParts>
  <Company>LBCC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Staff</cp:lastModifiedBy>
  <dcterms:created xsi:type="dcterms:W3CDTF">2014-10-28T15:32:41Z</dcterms:created>
  <dcterms:modified xsi:type="dcterms:W3CDTF">2014-10-28T17:56:28Z</dcterms:modified>
</cp:coreProperties>
</file>